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<sst xmlns="http://schemas.openxmlformats.org/spreadsheetml/2006/main" count="96" uniqueCount="96">
  <si>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</si>
  <si>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</si>
  <si>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</si>
  <si>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</si>
  <si>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</si>
  <si>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</si>
  <si>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</si>
  <si>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</si>
  <si>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</si>
  <si>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</si>
  <si>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</si>
  <si>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</si>
  <si>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</si>
  <si>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</si>
  <si>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</si>
  <si>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</si>
  <si>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</si>
  <si>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</si>
  <si>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</si>
  <si>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</si>
  <si>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</si>
  <si>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</si>
  <si>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</si>
  <si>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</si>
  <si>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</si>
  <si>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</si>
  <si>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</si>
  <si>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</si>
  <si>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</si>
  <si>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</si>
  <si>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</si>
  <si>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</si>
  <si>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</si>
  <si>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</si>
  <si>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</si>
  <si>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</si>
  <si>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</si>
  <si>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</si>
  <si>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</si>
  <si>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</si>
  <si>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</si>
  <si>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</si>
  <si>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</si>
  <si>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</si>
  <si>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</si>
  <si>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</si>
  <si>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</si>
  <si>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</si>
  <si>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</si>
  <si>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</si>
  <si>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</si>
  <si>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</si>
  <si>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</si>
  <si>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</si>
  <si>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</si>
  <si>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</si>
  <si>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</si>
  <si>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</si>
  <si>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</si>
  <si>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</si>
  <si>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</si>
  <si>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</si>
  <si>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</si>
  <si>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</si>
  <si>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</si>
  <si>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</si>
  <si>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</si>
  <si>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</si>
  <si>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</si>
  <si>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</si>
  <si>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</si>
  <si>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</si>
  <si>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</si>
  <si>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</si>
  <si>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</si>
  <si>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</si>
  <si>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</si>
  <si>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</si>
  <si>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</si>
  <si>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</si>
  <si>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</si>
  <si>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</si>
  <si>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</si>
  <si>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</si>
  <si>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</si>
  <si>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</si>
  <si>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</si>
  <si>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</si>
  <si>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</si>
  <si>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</si>
  <si>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</si>
  <si>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</si>
  <si>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</si>
  <si>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801107511004 Бюджет сельского поселения Бурлинский сельсовет муниципального района Гафурийский район Республики Башкортостан</t>
  </si>
  <si>
    <t>на  1 июля 2020 г.</t>
  </si>
  <si>
    <t>с 01.01.2020 по 30.06.2020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</si>
</sst>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801107511004 Бюджет сельского поселения Бурлинский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июля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6235321</v>
      </c>
      <c r="C8" s="12">
        <f>SUM(C9+C25)</f>
        <v>3260843.05</v>
      </c>
      <c r="D8" s="18">
        <f>C8/B8*100</f>
        <v>52.29631401494807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756000</v>
      </c>
      <c r="C9" s="9">
        <f>Лист1!F14</f>
        <v>133173.05</v>
      </c>
      <c r="D9" s="19">
        <f>Лист1!H14</f>
        <v>17.62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67000</v>
      </c>
      <c r="C10" s="9">
        <f>Лист1!F15</f>
        <v>31432.36</v>
      </c>
      <c r="D10" s="19">
        <f>Лист1!H15</f>
        <v>46.91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18000</v>
      </c>
      <c r="C13" s="9">
        <f>Лист1!F18</f>
        <v>2336.1</v>
      </c>
      <c r="D13" s="19">
        <f>Лист1!H18</f>
        <v>12.98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651000</v>
      </c>
      <c r="C14" s="9">
        <f>Лист1!F19</f>
        <v>80141.78</v>
      </c>
      <c r="D14" s="19">
        <f>Лист1!H19</f>
        <v>12.31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10000</v>
      </c>
      <c r="C16" s="9">
        <f>Лист1!F21</f>
        <v>1610</v>
      </c>
      <c r="D16" s="19">
        <f>Лист1!H21</f>
        <v>16.1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10000</v>
      </c>
      <c r="C18" s="9">
        <f>Лист1!F23</f>
        <v>15141.81</v>
      </c>
      <c r="D18" s="19">
        <f>Лист1!H23</f>
        <v>151.42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2511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5479321</v>
      </c>
      <c r="C25" s="9">
        <f>Лист1!F30</f>
        <v>3127670</v>
      </c>
      <c r="D25" s="19">
        <f>Лист1!H30</f>
        <v>57.08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3361100</v>
      </c>
      <c r="C26" s="9">
        <f>Лист1!F31</f>
        <v>1736570</v>
      </c>
      <c r="D26" s="19">
        <f>Лист1!H31</f>
        <v>51.67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35200</v>
      </c>
      <c r="C28" s="9">
        <f>Лист1!F33</f>
        <v>17600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2083021</v>
      </c>
      <c r="C29" s="9">
        <f>Лист1!F34</f>
        <v>1373500</v>
      </c>
      <c r="D29" s="19">
        <f>Лист1!H34</f>
        <v>65.94</v>
      </c>
    </row>
    <row r="30" spans="1:4" s="11" customFormat="1" ht="12.75">
      <c r="A30" s="21" t="s">
        <v>28</v>
      </c>
      <c r="B30" s="12">
        <f>SUM(B31:B43)</f>
        <v>6251686.41</v>
      </c>
      <c r="C30" s="12">
        <f>SUM(C31:C43)</f>
        <v>2530016.43</v>
      </c>
      <c r="D30" s="18">
        <f>C30/B30*100</f>
        <v>40.46934321518536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2923941.01</v>
      </c>
      <c r="C31" s="9">
        <f>Лист1!F36</f>
        <v>1266564.48</v>
      </c>
      <c r="D31" s="19">
        <f>Лист1!H36</f>
        <v>43.32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35200</v>
      </c>
      <c r="C32" s="9">
        <f>Лист1!F37</f>
        <v>14155.74</v>
      </c>
      <c r="D32" s="19">
        <f>Лист1!H37</f>
        <v>40.22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204300</v>
      </c>
      <c r="C33" s="9">
        <f>Лист1!F38</f>
        <v>135562.68</v>
      </c>
      <c r="D33" s="19">
        <f>Лист1!H38</f>
        <v>66.35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274400</v>
      </c>
      <c r="C34" s="9">
        <f>Лист1!F39</f>
        <v>216527.88</v>
      </c>
      <c r="D34" s="19">
        <f>Лист1!H39</f>
        <v>78.91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2444843.4</v>
      </c>
      <c r="C35" s="9">
        <f>Лист1!F40</f>
        <v>671005.05</v>
      </c>
      <c r="D35" s="19">
        <f>Лист1!H40</f>
        <v>27.45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369002</v>
      </c>
      <c r="C36" s="9">
        <f>Лист1!F41</f>
        <v>226200.6</v>
      </c>
      <c r="D36" s="19">
        <f>Лист1!H41</f>
        <v>61.3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-16365.410000000149</v>
      </c>
      <c r="C44" s="12">
        <f>C8-C30</f>
        <v>730826.6199999996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4152300</v>
      </c>
      <c r="D13" s="24">
        <v>2083021</v>
      </c>
      <c r="E13" s="24">
        <v>6235321</v>
      </c>
      <c r="F13" s="24">
        <v>3260843.05</v>
      </c>
      <c r="G13" s="24">
        <v>-2974477.95</v>
      </c>
      <c r="H13" s="24">
        <v>52.3</v>
      </c>
    </row>
    <row r="14" spans="1:8" ht="12.75">
      <c r="A14" t="s">
        <v>26</v>
      </c>
      <c r="B14" t="s">
        <v>43</v>
      </c>
      <c r="C14" s="24">
        <v>756000</v>
      </c>
      <c r="D14" s="24">
        <v>0</v>
      </c>
      <c r="E14" s="24">
        <v>756000</v>
      </c>
      <c r="F14" s="24">
        <v>133173.05</v>
      </c>
      <c r="G14" s="24">
        <v>-622826.95</v>
      </c>
      <c r="H14" s="24">
        <v>17.62</v>
      </c>
    </row>
    <row r="15" spans="1:8" ht="12.75">
      <c r="A15" t="s">
        <v>5</v>
      </c>
      <c r="B15" t="s">
        <v>44</v>
      </c>
      <c r="C15" s="24">
        <v>67000</v>
      </c>
      <c r="D15" s="24">
        <v>0</v>
      </c>
      <c r="E15" s="24">
        <v>67000</v>
      </c>
      <c r="F15" s="24">
        <v>31432.36</v>
      </c>
      <c r="G15" s="24">
        <v>-35567.64</v>
      </c>
      <c r="H15" s="24">
        <v>46.91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18000</v>
      </c>
      <c r="D18" s="24">
        <v>0</v>
      </c>
      <c r="E18" s="24">
        <v>18000</v>
      </c>
      <c r="F18" s="24">
        <v>2336.1</v>
      </c>
      <c r="G18" s="24">
        <v>-15663.9</v>
      </c>
      <c r="H18" s="24">
        <v>12.98</v>
      </c>
    </row>
    <row r="19" spans="1:8" ht="12.75">
      <c r="A19" t="s">
        <v>31</v>
      </c>
      <c r="B19" t="s">
        <v>49</v>
      </c>
      <c r="C19" s="24">
        <v>651000</v>
      </c>
      <c r="D19" s="24">
        <v>0</v>
      </c>
      <c r="E19" s="24">
        <v>651000</v>
      </c>
      <c r="F19" s="24">
        <v>80141.78</v>
      </c>
      <c r="G19" s="24">
        <v>-570858.22</v>
      </c>
      <c r="H19" s="24">
        <v>12.31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10000</v>
      </c>
      <c r="D21" s="24">
        <v>0</v>
      </c>
      <c r="E21" s="24">
        <v>10000</v>
      </c>
      <c r="F21" s="24">
        <v>1610</v>
      </c>
      <c r="G21" s="24">
        <v>-8390</v>
      </c>
      <c r="H21" s="24">
        <v>16.1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10000</v>
      </c>
      <c r="D23" s="24">
        <v>0</v>
      </c>
      <c r="E23" s="24">
        <v>10000</v>
      </c>
      <c r="F23" s="24">
        <v>15141.81</v>
      </c>
      <c r="G23" s="24">
        <v>5141.81</v>
      </c>
      <c r="H23" s="24">
        <v>151.42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2511</v>
      </c>
      <c r="G29" s="24">
        <v>2511</v>
      </c>
      <c r="H29" s="24">
        <v>0</v>
      </c>
    </row>
    <row r="30" spans="1:8" ht="12.75">
      <c r="A30" t="s">
        <v>4</v>
      </c>
      <c r="B30" t="s">
        <v>63</v>
      </c>
      <c r="C30" s="24">
        <v>3396300</v>
      </c>
      <c r="D30" s="24">
        <v>2083021</v>
      </c>
      <c r="E30" s="24">
        <v>5479321</v>
      </c>
      <c r="F30" s="24">
        <v>3127670</v>
      </c>
      <c r="G30" s="24">
        <v>-2351651</v>
      </c>
      <c r="H30" s="24">
        <v>57.08</v>
      </c>
    </row>
    <row r="31" spans="1:8" ht="12.75">
      <c r="A31" t="s">
        <v>83</v>
      </c>
      <c r="B31" t="s">
        <v>84</v>
      </c>
      <c r="C31" s="24">
        <v>3361100</v>
      </c>
      <c r="D31" s="24">
        <v>0</v>
      </c>
      <c r="E31" s="24">
        <v>3361100</v>
      </c>
      <c r="F31" s="24">
        <v>1736570</v>
      </c>
      <c r="G31" s="24">
        <v>-1624530</v>
      </c>
      <c r="H31" s="24">
        <v>51.67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35200</v>
      </c>
      <c r="D33" s="24">
        <v>0</v>
      </c>
      <c r="E33" s="24">
        <v>35200</v>
      </c>
      <c r="F33" s="24">
        <v>17600</v>
      </c>
      <c r="G33" s="24">
        <v>-17600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2083021</v>
      </c>
      <c r="E34" s="24">
        <v>2083021</v>
      </c>
      <c r="F34" s="24">
        <v>1373500</v>
      </c>
      <c r="G34" s="24">
        <v>-709521</v>
      </c>
      <c r="H34" s="24">
        <v>65.94</v>
      </c>
    </row>
    <row r="35" spans="1:8" ht="12.75">
      <c r="A35" t="s">
        <v>64</v>
      </c>
      <c r="B35" t="s">
        <v>65</v>
      </c>
      <c r="C35" s="24">
        <v>4152300</v>
      </c>
      <c r="D35" s="24">
        <v>2099386.41</v>
      </c>
      <c r="E35" s="24">
        <v>6251686.41</v>
      </c>
      <c r="F35" s="24">
        <v>2530016.43</v>
      </c>
      <c r="G35" s="24">
        <v>-3721669.98</v>
      </c>
      <c r="H35" s="24">
        <v>40.47</v>
      </c>
    </row>
    <row r="36" spans="1:8" ht="12.75">
      <c r="A36" t="s">
        <v>16</v>
      </c>
      <c r="B36" t="s">
        <v>66</v>
      </c>
      <c r="C36" s="24">
        <v>2981200</v>
      </c>
      <c r="D36" s="24">
        <v>-57258.99</v>
      </c>
      <c r="E36" s="24">
        <v>2923941.01</v>
      </c>
      <c r="F36" s="24">
        <v>1266564.48</v>
      </c>
      <c r="G36" s="24">
        <v>-1657376.53</v>
      </c>
      <c r="H36" s="24">
        <v>43.32</v>
      </c>
    </row>
    <row r="37" spans="1:8" ht="12.75">
      <c r="A37" t="s">
        <v>17</v>
      </c>
      <c r="B37" t="s">
        <v>67</v>
      </c>
      <c r="C37" s="24">
        <v>35200</v>
      </c>
      <c r="D37" s="24">
        <v>0</v>
      </c>
      <c r="E37" s="24">
        <v>35200</v>
      </c>
      <c r="F37" s="24">
        <v>14155.74</v>
      </c>
      <c r="G37" s="24">
        <v>-21044.26</v>
      </c>
      <c r="H37" s="24">
        <v>40.22</v>
      </c>
    </row>
    <row r="38" spans="1:8" ht="12.75">
      <c r="A38" t="s">
        <v>18</v>
      </c>
      <c r="B38" t="s">
        <v>68</v>
      </c>
      <c r="C38" s="24">
        <v>283700</v>
      </c>
      <c r="D38" s="24">
        <v>-79400</v>
      </c>
      <c r="E38" s="24">
        <v>204300</v>
      </c>
      <c r="F38" s="24">
        <v>135562.68</v>
      </c>
      <c r="G38" s="24">
        <v>-68737.32</v>
      </c>
      <c r="H38" s="24">
        <v>66.35</v>
      </c>
    </row>
    <row r="39" spans="1:8" ht="12.75">
      <c r="A39" t="s">
        <v>19</v>
      </c>
      <c r="B39" t="s">
        <v>69</v>
      </c>
      <c r="C39" s="24">
        <v>0</v>
      </c>
      <c r="D39" s="24">
        <v>274400</v>
      </c>
      <c r="E39" s="24">
        <v>274400</v>
      </c>
      <c r="F39" s="24">
        <v>216527.88</v>
      </c>
      <c r="G39" s="24">
        <v>-57872.12</v>
      </c>
      <c r="H39" s="24">
        <v>78.91</v>
      </c>
    </row>
    <row r="40" spans="1:8" ht="12.75">
      <c r="A40" t="s">
        <v>20</v>
      </c>
      <c r="B40" t="s">
        <v>70</v>
      </c>
      <c r="C40" s="24">
        <v>822200</v>
      </c>
      <c r="D40" s="24">
        <v>1622643.4</v>
      </c>
      <c r="E40" s="24">
        <v>2444843.4</v>
      </c>
      <c r="F40" s="24">
        <v>671005.05</v>
      </c>
      <c r="G40" s="24">
        <v>-1773838.35</v>
      </c>
      <c r="H40" s="24">
        <v>27.45</v>
      </c>
    </row>
    <row r="41" spans="1:8" ht="12.75">
      <c r="A41" t="s">
        <v>71</v>
      </c>
      <c r="B41" t="s">
        <v>72</v>
      </c>
      <c r="C41" s="24">
        <v>0</v>
      </c>
      <c r="D41" s="24">
        <v>369002</v>
      </c>
      <c r="E41" s="24">
        <v>369002</v>
      </c>
      <c r="F41" s="24">
        <v>226200.6</v>
      </c>
      <c r="G41" s="24">
        <v>-142801.4</v>
      </c>
      <c r="H41" s="24">
        <v>61.3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30000</v>
      </c>
      <c r="D43" s="24">
        <v>-30000</v>
      </c>
      <c r="E43" s="24">
        <v>0</v>
      </c>
      <c r="F43" s="24">
        <v>0</v>
      </c>
      <c r="G43" s="24">
        <v>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2020-07-21T11:05:09Z</dcterms:modified>
  <cp:category/>
  <cp:version/>
  <cp:contentType/>
  <cp:contentStatus/>
</cp:coreProperties>
</file>